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e\Billard\Saison 2026-2027\Sportwart\BBV_Vorlagen\_Ergebnis\"/>
    </mc:Choice>
  </mc:AlternateContent>
  <bookViews>
    <workbookView xWindow="-60" yWindow="-60" windowWidth="15480" windowHeight="11640"/>
  </bookViews>
  <sheets>
    <sheet name="Oberliga_Mehrkampf" sheetId="1" r:id="rId1"/>
  </sheets>
  <calcPr calcId="162913"/>
</workbook>
</file>

<file path=xl/calcChain.xml><?xml version="1.0" encoding="utf-8"?>
<calcChain xmlns="http://schemas.openxmlformats.org/spreadsheetml/2006/main">
  <c r="B15" i="1" l="1"/>
  <c r="N17" i="1" l="1"/>
  <c r="N16" i="1"/>
  <c r="P17" i="1" l="1"/>
  <c r="O18" i="1" l="1"/>
  <c r="F18" i="1"/>
  <c r="C18" i="1"/>
  <c r="O11" i="1"/>
  <c r="F11" i="1"/>
  <c r="C11" i="1"/>
  <c r="R17" i="1"/>
  <c r="T17" i="1" l="1"/>
  <c r="R16" i="1"/>
  <c r="T16" i="1" s="1"/>
  <c r="R15" i="1"/>
  <c r="H17" i="1"/>
  <c r="E17" i="1"/>
  <c r="E16" i="1"/>
  <c r="E15" i="1"/>
  <c r="E18" i="1" s="1"/>
  <c r="J15" i="1"/>
  <c r="J16" i="1"/>
  <c r="H16" i="1"/>
  <c r="H15" i="1"/>
  <c r="J9" i="1"/>
  <c r="J8" i="1"/>
  <c r="E10" i="1"/>
  <c r="E9" i="1"/>
  <c r="E8" i="1"/>
  <c r="E11" i="1" s="1"/>
  <c r="H10" i="1"/>
  <c r="H9" i="1"/>
  <c r="H8" i="1"/>
  <c r="H11" i="1" s="1"/>
  <c r="R10" i="1"/>
  <c r="T10" i="1" s="1"/>
  <c r="R9" i="1"/>
  <c r="V9" i="1" s="1"/>
  <c r="R8" i="1"/>
  <c r="V8" i="1" s="1"/>
  <c r="B16" i="1"/>
  <c r="Q17" i="1"/>
  <c r="P16" i="1"/>
  <c r="Q16" i="1" s="1"/>
  <c r="P15" i="1"/>
  <c r="Q15" i="1" s="1"/>
  <c r="P10" i="1"/>
  <c r="Q10" i="1" s="1"/>
  <c r="P9" i="1"/>
  <c r="Q9" i="1" s="1"/>
  <c r="P8" i="1"/>
  <c r="Q8" i="1" s="1"/>
  <c r="N15" i="1"/>
  <c r="B17" i="1"/>
  <c r="V17" i="1"/>
  <c r="J17" i="1"/>
  <c r="J10" i="1"/>
  <c r="M15" i="1"/>
  <c r="M16" i="1"/>
  <c r="M17" i="1"/>
  <c r="K15" i="1"/>
  <c r="K16" i="1"/>
  <c r="K17" i="1"/>
  <c r="M8" i="1"/>
  <c r="M9" i="1"/>
  <c r="M10" i="1"/>
  <c r="K8" i="1"/>
  <c r="K11" i="1" s="1"/>
  <c r="K9" i="1"/>
  <c r="K10" i="1"/>
  <c r="V15" i="1"/>
  <c r="H18" i="1" l="1"/>
  <c r="Q18" i="1"/>
  <c r="K18" i="1"/>
  <c r="Q11" i="1"/>
  <c r="V16" i="1"/>
  <c r="M18" i="1"/>
  <c r="M19" i="1" s="1"/>
  <c r="T15" i="1"/>
  <c r="T18" i="1" s="1"/>
  <c r="R18" i="1"/>
  <c r="T8" i="1"/>
  <c r="R11" i="1"/>
  <c r="M11" i="1"/>
  <c r="M12" i="1" s="1"/>
  <c r="T9" i="1"/>
  <c r="V10" i="1"/>
  <c r="F19" i="1"/>
  <c r="K19" i="1" l="1"/>
  <c r="K12" i="1"/>
  <c r="T11" i="1"/>
  <c r="R12" i="1" s="1"/>
  <c r="R19" i="1"/>
  <c r="F12" i="1"/>
</calcChain>
</file>

<file path=xl/sharedStrings.xml><?xml version="1.0" encoding="utf-8"?>
<sst xmlns="http://schemas.openxmlformats.org/spreadsheetml/2006/main" count="88" uniqueCount="43">
  <si>
    <t>Klasse/Spiel</t>
  </si>
  <si>
    <t>Ort:</t>
  </si>
  <si>
    <t>Datum:</t>
  </si>
  <si>
    <t>Heimmannschaft:</t>
  </si>
  <si>
    <t>Gastmannschaft:</t>
  </si>
  <si>
    <t>Unterschrift</t>
  </si>
  <si>
    <t>Name</t>
  </si>
  <si>
    <t>Ball-
zahl</t>
  </si>
  <si>
    <t xml:space="preserve">Multi-   plikator      </t>
  </si>
  <si>
    <t>multip. Bälle</t>
  </si>
  <si>
    <t>Auf- nahmen</t>
  </si>
  <si>
    <t>multip.
Aufn.</t>
  </si>
  <si>
    <t>Höchst- serie</t>
  </si>
  <si>
    <t>Durch-         schnitt</t>
  </si>
  <si>
    <t>Partie-                     punkte</t>
  </si>
  <si>
    <t>Multi- plikator</t>
  </si>
  <si>
    <t>Durch-        schnitt</t>
  </si>
  <si>
    <t>:</t>
  </si>
  <si>
    <t>Summe</t>
  </si>
  <si>
    <t>Partiepunkte gesamt</t>
  </si>
  <si>
    <t>verhältnismäßiger Mannschaftsdurchschitt</t>
  </si>
  <si>
    <t>Matchpunkte</t>
  </si>
  <si>
    <t>Brett 1:</t>
  </si>
  <si>
    <t>Brett 2:</t>
  </si>
  <si>
    <t>Cadre 35/2</t>
  </si>
  <si>
    <t>Punkte x8</t>
  </si>
  <si>
    <t>Aufnahmen x4</t>
  </si>
  <si>
    <t>Brett 3:</t>
  </si>
  <si>
    <t>Einband</t>
  </si>
  <si>
    <t>100 Punkte / 25 Aufnahmen</t>
  </si>
  <si>
    <t>Punkte x16</t>
  </si>
  <si>
    <t>Aufnahmen x2</t>
  </si>
  <si>
    <t>Dreiband</t>
  </si>
  <si>
    <t>40 Punkte / 40 Aufnhamen</t>
  </si>
  <si>
    <t>Punkte x32</t>
  </si>
  <si>
    <t>Aufnahmen x1</t>
  </si>
  <si>
    <t>Oberliga Mehrkampf</t>
  </si>
  <si>
    <t>150 Punkte / 15 Aufnahmen</t>
  </si>
  <si>
    <t>Saison 2026 / 2027</t>
  </si>
  <si>
    <t>Heimmannschaft</t>
  </si>
  <si>
    <t>Gastmannschaft</t>
  </si>
  <si>
    <t>00.00.2026</t>
  </si>
  <si>
    <t>Spielort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</si>
</sst>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0"/>
      <name val="Arial"/>
    </font>
    <font>
      <sz val="20"/>
      <name val="Calibri"/>
      <family val="2"/>
    </font>
    <font>
      <sz val="16"/>
      <name val="Calibri"/>
      <family val="2"/>
    </font>
    <font>
      <i/>
      <sz val="16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2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" fillId="0" borderId="2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2" borderId="8" xfId="0" applyFont="1" applyFill="1" applyBorder="1"/>
    <xf numFmtId="0" fontId="4" fillId="2" borderId="9" xfId="0" applyFont="1" applyFill="1" applyBorder="1"/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4" fillId="2" borderId="12" xfId="0" applyFont="1" applyFill="1" applyBorder="1"/>
    <xf numFmtId="0" fontId="4" fillId="2" borderId="5" xfId="0" applyFont="1" applyFill="1" applyBorder="1"/>
    <xf numFmtId="0" fontId="2" fillId="0" borderId="1" xfId="0" applyFont="1" applyBorder="1" applyAlignment="1">
      <alignment horizontal="left" vertical="center" indent="1"/>
    </xf>
    <xf numFmtId="0" fontId="6" fillId="0" borderId="13" xfId="0" applyFont="1" applyBorder="1"/>
    <xf numFmtId="0" fontId="6" fillId="0" borderId="12" xfId="0" applyFont="1" applyBorder="1"/>
    <xf numFmtId="0" fontId="4" fillId="0" borderId="0" xfId="0" applyFont="1" applyAlignment="1">
      <alignment horizontal="center"/>
    </xf>
    <xf numFmtId="0" fontId="6" fillId="0" borderId="4" xfId="0" applyFont="1" applyBorder="1"/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4" xfId="0" applyFont="1" applyBorder="1" applyProtection="1">
      <protection locked="0"/>
    </xf>
    <xf numFmtId="14" fontId="9" fillId="0" borderId="3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23"/>
  <sheetViews>
    <sheetView showGridLines="0" tabSelected="1" zoomScaleNormal="100" workbookViewId="0">
      <selection activeCell="N3" sqref="N3"/>
    </sheetView>
  </sheetViews>
  <sheetFormatPr baseColWidth="10" defaultColWidth="11.42578125" defaultRowHeight="12.75" x14ac:dyDescent="0.2"/>
  <cols>
    <col min="1" max="1" width="6.140625" style="9" customWidth="1"/>
    <col min="2" max="2" width="28.7109375" style="9" customWidth="1"/>
    <col min="3" max="9" width="8.7109375" style="9" customWidth="1"/>
    <col min="10" max="10" width="12.85546875" style="9" bestFit="1" customWidth="1"/>
    <col min="11" max="11" width="4.7109375" style="9" customWidth="1"/>
    <col min="12" max="12" width="1.7109375" style="9" customWidth="1"/>
    <col min="13" max="13" width="4.7109375" style="9" customWidth="1"/>
    <col min="14" max="14" width="28.7109375" style="9" customWidth="1"/>
    <col min="15" max="21" width="8.7109375" style="9" customWidth="1"/>
    <col min="22" max="22" width="14.7109375" style="9" customWidth="1"/>
    <col min="23" max="16384" width="11.42578125" style="9"/>
  </cols>
  <sheetData>
    <row r="2" spans="2:22" ht="15" x14ac:dyDescent="0.2">
      <c r="B2" s="55" t="s">
        <v>38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2:22" ht="27.75" customHeight="1" x14ac:dyDescent="0.4">
      <c r="B3" s="24" t="s">
        <v>0</v>
      </c>
      <c r="C3" s="10" t="s">
        <v>36</v>
      </c>
      <c r="D3" s="11"/>
      <c r="E3" s="11"/>
      <c r="F3" s="11"/>
      <c r="G3" s="11"/>
      <c r="H3" s="11"/>
      <c r="I3" s="11"/>
      <c r="J3" s="11"/>
      <c r="K3" s="58" t="s">
        <v>1</v>
      </c>
      <c r="L3" s="58"/>
      <c r="M3" s="58"/>
      <c r="N3" s="38" t="s">
        <v>42</v>
      </c>
      <c r="O3" s="11"/>
      <c r="P3" s="11"/>
      <c r="Q3" s="11"/>
      <c r="R3" s="11"/>
      <c r="S3" s="11"/>
      <c r="T3" s="11"/>
      <c r="U3" s="11" t="s">
        <v>2</v>
      </c>
      <c r="V3" s="40" t="s">
        <v>41</v>
      </c>
    </row>
    <row r="4" spans="2:22" ht="27.75" customHeight="1" x14ac:dyDescent="0.4">
      <c r="B4" s="25" t="s">
        <v>3</v>
      </c>
      <c r="C4" s="39" t="s">
        <v>39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27" t="s">
        <v>4</v>
      </c>
      <c r="O4" s="39" t="s">
        <v>40</v>
      </c>
      <c r="P4" s="12"/>
      <c r="Q4" s="12"/>
      <c r="R4" s="12"/>
      <c r="S4" s="12"/>
      <c r="T4" s="12"/>
      <c r="U4" s="12"/>
      <c r="V4" s="13"/>
    </row>
    <row r="5" spans="2:22" ht="27.75" customHeight="1" x14ac:dyDescent="0.25">
      <c r="B5" s="25" t="s">
        <v>5</v>
      </c>
      <c r="C5" s="12"/>
      <c r="D5" s="12"/>
      <c r="E5" s="12"/>
      <c r="F5" s="12"/>
      <c r="G5" s="12"/>
      <c r="H5" s="12"/>
      <c r="I5" s="12"/>
      <c r="J5" s="30"/>
      <c r="K5" s="12"/>
      <c r="L5" s="12"/>
      <c r="M5" s="12"/>
      <c r="N5" s="27" t="s">
        <v>5</v>
      </c>
      <c r="O5" s="12"/>
      <c r="P5" s="12"/>
      <c r="Q5" s="12"/>
      <c r="R5" s="12"/>
      <c r="S5" s="12"/>
      <c r="T5" s="12"/>
      <c r="U5" s="12"/>
      <c r="V5" s="29"/>
    </row>
    <row r="6" spans="2:22" ht="13.5" thickBot="1" x14ac:dyDescent="0.25"/>
    <row r="7" spans="2:22" ht="30.75" thickTop="1" x14ac:dyDescent="0.25">
      <c r="B7" s="6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8</v>
      </c>
      <c r="H7" s="7" t="s">
        <v>11</v>
      </c>
      <c r="I7" s="7" t="s">
        <v>12</v>
      </c>
      <c r="J7" s="7" t="s">
        <v>13</v>
      </c>
      <c r="K7" s="44" t="s">
        <v>14</v>
      </c>
      <c r="L7" s="45"/>
      <c r="M7" s="46"/>
      <c r="N7" s="6" t="s">
        <v>6</v>
      </c>
      <c r="O7" s="7" t="s">
        <v>7</v>
      </c>
      <c r="P7" s="7" t="s">
        <v>15</v>
      </c>
      <c r="Q7" s="7" t="s">
        <v>9</v>
      </c>
      <c r="R7" s="7" t="s">
        <v>10</v>
      </c>
      <c r="S7" s="7" t="s">
        <v>8</v>
      </c>
      <c r="T7" s="7" t="s">
        <v>11</v>
      </c>
      <c r="U7" s="7" t="s">
        <v>12</v>
      </c>
      <c r="V7" s="7" t="s">
        <v>16</v>
      </c>
    </row>
    <row r="8" spans="2:22" ht="27.75" customHeight="1" x14ac:dyDescent="0.4">
      <c r="B8" s="35"/>
      <c r="C8" s="36"/>
      <c r="D8" s="31">
        <v>8</v>
      </c>
      <c r="E8" s="31" t="str">
        <f>IF(C8="","",C8*D8)</f>
        <v/>
      </c>
      <c r="F8" s="36"/>
      <c r="G8" s="32">
        <v>4</v>
      </c>
      <c r="H8" s="32" t="str">
        <f>IF(F8="","",F8*G8)</f>
        <v/>
      </c>
      <c r="I8" s="36"/>
      <c r="J8" s="2" t="str">
        <f>IF(C8="","",TRUNC(C8/F8,2))</f>
        <v/>
      </c>
      <c r="K8" s="14" t="str">
        <f>IF(C8="","",IF(C8&gt;O8,2,IF(C8=O8,1,0)))</f>
        <v/>
      </c>
      <c r="L8" s="15" t="s">
        <v>17</v>
      </c>
      <c r="M8" s="16" t="str">
        <f>IF(C8="","",IF(C8&lt;O8,2,IF(C8=O8,1,0)))</f>
        <v/>
      </c>
      <c r="N8" s="35"/>
      <c r="O8" s="36"/>
      <c r="P8" s="31">
        <f>D8</f>
        <v>8</v>
      </c>
      <c r="Q8" s="31" t="str">
        <f>IF(O8="","",O8*P8)</f>
        <v/>
      </c>
      <c r="R8" s="1" t="str">
        <f>IF(F8="","",F8)</f>
        <v/>
      </c>
      <c r="S8" s="32">
        <v>4</v>
      </c>
      <c r="T8" s="32" t="str">
        <f>IF(R8="","",R8*S8)</f>
        <v/>
      </c>
      <c r="U8" s="36"/>
      <c r="V8" s="2" t="str">
        <f>IF(O8="","",TRUNC(O8/R8,2))</f>
        <v/>
      </c>
    </row>
    <row r="9" spans="2:22" ht="27.75" customHeight="1" x14ac:dyDescent="0.4">
      <c r="B9" s="35"/>
      <c r="C9" s="36"/>
      <c r="D9" s="31">
        <v>16</v>
      </c>
      <c r="E9" s="31" t="str">
        <f>IF(C9="","",C9*D9)</f>
        <v/>
      </c>
      <c r="F9" s="36"/>
      <c r="G9" s="32">
        <v>2</v>
      </c>
      <c r="H9" s="32" t="str">
        <f>IF(F9="","",F9*G9)</f>
        <v/>
      </c>
      <c r="I9" s="36"/>
      <c r="J9" s="2" t="str">
        <f>IF(C9="","",TRUNC(C9/F9,2))</f>
        <v/>
      </c>
      <c r="K9" s="14" t="str">
        <f>IF(C9="","",IF(C9&gt;O9,2,IF(C9=O9,1,0)))</f>
        <v/>
      </c>
      <c r="L9" s="15" t="s">
        <v>17</v>
      </c>
      <c r="M9" s="16" t="str">
        <f>IF(C9="","",IF(C9&lt;O9,2,IF(C9=O9,1,0)))</f>
        <v/>
      </c>
      <c r="N9" s="35"/>
      <c r="O9" s="36"/>
      <c r="P9" s="31">
        <f>D9</f>
        <v>16</v>
      </c>
      <c r="Q9" s="31" t="str">
        <f>IF(O9="","",O9*P9)</f>
        <v/>
      </c>
      <c r="R9" s="1" t="str">
        <f>IF(F9="","",F9)</f>
        <v/>
      </c>
      <c r="S9" s="32">
        <v>2</v>
      </c>
      <c r="T9" s="32" t="str">
        <f>IF(R9="","",R9*S9)</f>
        <v/>
      </c>
      <c r="U9" s="36"/>
      <c r="V9" s="2" t="str">
        <f>IF(O9="","",TRUNC(O9/R9,2))</f>
        <v/>
      </c>
    </row>
    <row r="10" spans="2:22" ht="27.75" customHeight="1" thickBot="1" x14ac:dyDescent="0.45">
      <c r="B10" s="35"/>
      <c r="C10" s="36"/>
      <c r="D10" s="31">
        <v>32</v>
      </c>
      <c r="E10" s="31" t="str">
        <f>IF(C10="","",C10*D10)</f>
        <v/>
      </c>
      <c r="F10" s="36"/>
      <c r="G10" s="32">
        <v>1</v>
      </c>
      <c r="H10" s="32" t="str">
        <f>IF(F10="","",F10*G10)</f>
        <v/>
      </c>
      <c r="I10" s="36"/>
      <c r="J10" s="3" t="str">
        <f>IF(C10="","",TRUNC(C10/F10,3))</f>
        <v/>
      </c>
      <c r="K10" s="14" t="str">
        <f>IF(C10="","",IF(C10&gt;O10,2,IF(C10=O10,1,0)))</f>
        <v/>
      </c>
      <c r="L10" s="15" t="s">
        <v>17</v>
      </c>
      <c r="M10" s="16" t="str">
        <f>IF(C10="","",IF(C10&lt;O10,2,IF(C10=O10,1,0)))</f>
        <v/>
      </c>
      <c r="N10" s="35"/>
      <c r="O10" s="36"/>
      <c r="P10" s="31">
        <f>D10</f>
        <v>32</v>
      </c>
      <c r="Q10" s="31" t="str">
        <f>IF(O10="","",O10*P10)</f>
        <v/>
      </c>
      <c r="R10" s="1" t="str">
        <f>IF(F10="","",F10)</f>
        <v/>
      </c>
      <c r="S10" s="32">
        <v>1</v>
      </c>
      <c r="T10" s="32" t="str">
        <f>IF(R10="","",R10*S10)</f>
        <v/>
      </c>
      <c r="U10" s="36"/>
      <c r="V10" s="3" t="str">
        <f>IF(O10="","",TRUNC(O10/R10,3))</f>
        <v/>
      </c>
    </row>
    <row r="11" spans="2:22" ht="27.75" customHeight="1" thickTop="1" x14ac:dyDescent="0.4">
      <c r="B11" s="4" t="s">
        <v>18</v>
      </c>
      <c r="C11" s="1" t="str">
        <f>IF(C8="","",SUM(C8:C10))</f>
        <v/>
      </c>
      <c r="D11" s="5"/>
      <c r="E11" s="34" t="str">
        <f>IF(C8="","",SUM(E8:E10))</f>
        <v/>
      </c>
      <c r="F11" s="1" t="str">
        <f>IF(C8="","",SUM(F8:F10))</f>
        <v/>
      </c>
      <c r="G11" s="5"/>
      <c r="H11" s="33" t="str">
        <f>IF(C8="","",SUM(H8:H10))</f>
        <v/>
      </c>
      <c r="I11" s="56" t="s">
        <v>19</v>
      </c>
      <c r="J11" s="57"/>
      <c r="K11" s="15" t="str">
        <f>IF(C8="","",SUM(K8:K10))</f>
        <v/>
      </c>
      <c r="L11" s="15" t="s">
        <v>17</v>
      </c>
      <c r="M11" s="16" t="str">
        <f>IF(O8="","",SUM(M8:M10))</f>
        <v/>
      </c>
      <c r="N11" s="4" t="s">
        <v>18</v>
      </c>
      <c r="O11" s="1" t="str">
        <f>IF(O8="","",SUM(O8:O10))</f>
        <v/>
      </c>
      <c r="P11" s="5"/>
      <c r="Q11" s="34" t="str">
        <f>IF(O8="","",SUM(Q8:Q10))</f>
        <v/>
      </c>
      <c r="R11" s="1" t="str">
        <f>IF(O8="","",SUM(R8:R10))</f>
        <v/>
      </c>
      <c r="S11" s="5"/>
      <c r="T11" s="33" t="str">
        <f>IF(O8="","",SUM(T8:T10))</f>
        <v/>
      </c>
      <c r="U11" s="17"/>
      <c r="V11" s="18"/>
    </row>
    <row r="12" spans="2:22" ht="27.75" customHeight="1" thickBot="1" x14ac:dyDescent="0.45">
      <c r="B12" s="47" t="s">
        <v>20</v>
      </c>
      <c r="C12" s="48"/>
      <c r="D12" s="48"/>
      <c r="E12" s="49"/>
      <c r="F12" s="41" t="str">
        <f>IF(E11="","",TRUNC((E11/H11),3))</f>
        <v/>
      </c>
      <c r="G12" s="42"/>
      <c r="H12" s="50"/>
      <c r="I12" s="51" t="s">
        <v>21</v>
      </c>
      <c r="J12" s="52"/>
      <c r="K12" s="19" t="str">
        <f>IF(C8="","",IF(K11&gt;M11,2,IF(K11=M11,1,0)))</f>
        <v/>
      </c>
      <c r="L12" s="19" t="s">
        <v>17</v>
      </c>
      <c r="M12" s="20" t="str">
        <f>IF(O8="","",IF(M11&gt;K11,2,IF(M11=K11,1,0)))</f>
        <v/>
      </c>
      <c r="N12" s="47" t="s">
        <v>20</v>
      </c>
      <c r="O12" s="48"/>
      <c r="P12" s="48"/>
      <c r="Q12" s="49"/>
      <c r="R12" s="41" t="str">
        <f>IF(Q11="","",TRUNC((Q11/T11),3))</f>
        <v/>
      </c>
      <c r="S12" s="42"/>
      <c r="T12" s="43"/>
      <c r="U12" s="21"/>
      <c r="V12" s="22"/>
    </row>
    <row r="13" spans="2:22" ht="27.75" customHeight="1" thickTop="1" thickBot="1" x14ac:dyDescent="0.25"/>
    <row r="14" spans="2:22" ht="30.75" thickTop="1" x14ac:dyDescent="0.25">
      <c r="B14" s="6" t="s">
        <v>6</v>
      </c>
      <c r="C14" s="7" t="s">
        <v>7</v>
      </c>
      <c r="D14" s="7" t="s">
        <v>8</v>
      </c>
      <c r="E14" s="7" t="s">
        <v>9</v>
      </c>
      <c r="F14" s="7" t="s">
        <v>10</v>
      </c>
      <c r="G14" s="7" t="s">
        <v>8</v>
      </c>
      <c r="H14" s="7" t="s">
        <v>11</v>
      </c>
      <c r="I14" s="7" t="s">
        <v>12</v>
      </c>
      <c r="J14" s="7" t="s">
        <v>13</v>
      </c>
      <c r="K14" s="44" t="s">
        <v>14</v>
      </c>
      <c r="L14" s="45"/>
      <c r="M14" s="46"/>
      <c r="N14" s="6" t="s">
        <v>6</v>
      </c>
      <c r="O14" s="7" t="s">
        <v>7</v>
      </c>
      <c r="P14" s="7" t="s">
        <v>15</v>
      </c>
      <c r="Q14" s="7" t="s">
        <v>9</v>
      </c>
      <c r="R14" s="7" t="s">
        <v>10</v>
      </c>
      <c r="S14" s="7" t="s">
        <v>8</v>
      </c>
      <c r="T14" s="7" t="s">
        <v>11</v>
      </c>
      <c r="U14" s="7" t="s">
        <v>12</v>
      </c>
      <c r="V14" s="7" t="s">
        <v>16</v>
      </c>
    </row>
    <row r="15" spans="2:22" ht="27.75" customHeight="1" x14ac:dyDescent="0.4">
      <c r="B15" s="23" t="str">
        <f>IF(B8="","",B8)</f>
        <v/>
      </c>
      <c r="C15" s="36"/>
      <c r="D15" s="31">
        <v>8</v>
      </c>
      <c r="E15" s="31" t="str">
        <f>IF(C15="","",C15*D15)</f>
        <v/>
      </c>
      <c r="F15" s="36"/>
      <c r="G15" s="32">
        <v>4</v>
      </c>
      <c r="H15" s="32" t="str">
        <f>IF(F15="","",F15*G15)</f>
        <v/>
      </c>
      <c r="I15" s="36"/>
      <c r="J15" s="2" t="str">
        <f>IF(C15="","",TRUNC(C15/F15,2))</f>
        <v/>
      </c>
      <c r="K15" s="14" t="str">
        <f>IF(C15="","",IF(C15&gt;O15,2,IF(C15=O15,1,0)))</f>
        <v/>
      </c>
      <c r="L15" s="15" t="s">
        <v>17</v>
      </c>
      <c r="M15" s="16" t="str">
        <f>IF(C15="","",IF(C15&lt;O15,2,IF(C15=O15,1,0)))</f>
        <v/>
      </c>
      <c r="N15" s="23" t="str">
        <f>IF(N8="","",N8)</f>
        <v/>
      </c>
      <c r="O15" s="36"/>
      <c r="P15" s="31">
        <f>D15</f>
        <v>8</v>
      </c>
      <c r="Q15" s="31" t="str">
        <f>IF(O15="","",O15*P15)</f>
        <v/>
      </c>
      <c r="R15" s="37" t="str">
        <f>IF(F15="","",F15)</f>
        <v/>
      </c>
      <c r="S15" s="32">
        <v>4</v>
      </c>
      <c r="T15" s="32" t="str">
        <f>IF(R15="","",R15*S15)</f>
        <v/>
      </c>
      <c r="U15" s="36"/>
      <c r="V15" s="2" t="str">
        <f>IF(O15="","",TRUNC(O15/R15,2))</f>
        <v/>
      </c>
    </row>
    <row r="16" spans="2:22" ht="27.75" customHeight="1" x14ac:dyDescent="0.4">
      <c r="B16" s="23" t="str">
        <f>IF(B9="","",B9)</f>
        <v/>
      </c>
      <c r="C16" s="36"/>
      <c r="D16" s="31">
        <v>16</v>
      </c>
      <c r="E16" s="31" t="str">
        <f>IF(C16="","",C16*D16)</f>
        <v/>
      </c>
      <c r="F16" s="36"/>
      <c r="G16" s="32">
        <v>2</v>
      </c>
      <c r="H16" s="32" t="str">
        <f>IF(F16="","",F16*G16)</f>
        <v/>
      </c>
      <c r="I16" s="36"/>
      <c r="J16" s="2" t="str">
        <f>IF(C16="","",TRUNC(C16/F16,2))</f>
        <v/>
      </c>
      <c r="K16" s="14" t="str">
        <f>IF(C16="","",IF(C16&gt;O16,2,IF(C16=O16,1,0)))</f>
        <v/>
      </c>
      <c r="L16" s="15" t="s">
        <v>17</v>
      </c>
      <c r="M16" s="16" t="str">
        <f>IF(C16="","",IF(C16&lt;O16,2,IF(C16=O16,1,0)))</f>
        <v/>
      </c>
      <c r="N16" s="23" t="str">
        <f>IF(N9="","",N9)</f>
        <v/>
      </c>
      <c r="O16" s="36"/>
      <c r="P16" s="31">
        <f>D16</f>
        <v>16</v>
      </c>
      <c r="Q16" s="31" t="str">
        <f>IF(O16="","",O16*P16)</f>
        <v/>
      </c>
      <c r="R16" s="37" t="str">
        <f>IF(F16="","",F16)</f>
        <v/>
      </c>
      <c r="S16" s="32">
        <v>2</v>
      </c>
      <c r="T16" s="32" t="str">
        <f>IF(R16="","",R16*S16)</f>
        <v/>
      </c>
      <c r="U16" s="36"/>
      <c r="V16" s="2" t="str">
        <f>IF(O16="","",TRUNC(O16/R16,2))</f>
        <v/>
      </c>
    </row>
    <row r="17" spans="2:22" ht="27.75" customHeight="1" thickBot="1" x14ac:dyDescent="0.45">
      <c r="B17" s="23" t="str">
        <f>IF(B10="","",B10)</f>
        <v/>
      </c>
      <c r="C17" s="36"/>
      <c r="D17" s="31">
        <v>32</v>
      </c>
      <c r="E17" s="31" t="str">
        <f>IF(C17="","",C17*D17)</f>
        <v/>
      </c>
      <c r="F17" s="36"/>
      <c r="G17" s="32">
        <v>1</v>
      </c>
      <c r="H17" s="32" t="str">
        <f>IF(F17="","",F17*G17)</f>
        <v/>
      </c>
      <c r="I17" s="36"/>
      <c r="J17" s="3" t="str">
        <f>IF(C17="","",TRUNC(C17/F17,3))</f>
        <v/>
      </c>
      <c r="K17" s="14" t="str">
        <f>IF(C17="","",IF(C17&gt;O17,2,IF(C17=O17,1,0)))</f>
        <v/>
      </c>
      <c r="L17" s="15" t="s">
        <v>17</v>
      </c>
      <c r="M17" s="16" t="str">
        <f>IF(C17="","",IF(C17&lt;O17,2,IF(C17=O17,1,0)))</f>
        <v/>
      </c>
      <c r="N17" s="23" t="str">
        <f>IF(N10="","",N10)</f>
        <v/>
      </c>
      <c r="O17" s="36"/>
      <c r="P17" s="31">
        <f>D17</f>
        <v>32</v>
      </c>
      <c r="Q17" s="31" t="str">
        <f>IF(O17="","",O17*P17)</f>
        <v/>
      </c>
      <c r="R17" s="37" t="str">
        <f>IF(F17="","",F17)</f>
        <v/>
      </c>
      <c r="S17" s="32">
        <v>1</v>
      </c>
      <c r="T17" s="32" t="str">
        <f>IF(R17="","",R17*S17)</f>
        <v/>
      </c>
      <c r="U17" s="36"/>
      <c r="V17" s="3" t="str">
        <f>IF(O17="","",TRUNC(O17/R17,3))</f>
        <v/>
      </c>
    </row>
    <row r="18" spans="2:22" ht="27.75" customHeight="1" thickTop="1" x14ac:dyDescent="0.4">
      <c r="B18" s="4" t="s">
        <v>18</v>
      </c>
      <c r="C18" s="1" t="str">
        <f>IF(C15="","",SUM(C15:C17))</f>
        <v/>
      </c>
      <c r="D18" s="5"/>
      <c r="E18" s="34" t="str">
        <f>IF(C15="","",SUM(E15:E17))</f>
        <v/>
      </c>
      <c r="F18" s="1" t="str">
        <f>IF(C15="","",SUM(F15:F17))</f>
        <v/>
      </c>
      <c r="G18" s="5"/>
      <c r="H18" s="33" t="str">
        <f>IF(C15="","",SUM(H15:H17))</f>
        <v/>
      </c>
      <c r="I18" s="53" t="s">
        <v>19</v>
      </c>
      <c r="J18" s="54"/>
      <c r="K18" s="15" t="str">
        <f>IF(C15="","",SUM(K15:K17))</f>
        <v/>
      </c>
      <c r="L18" s="15" t="s">
        <v>17</v>
      </c>
      <c r="M18" s="16" t="str">
        <f>IF(O15="","",SUM(M15:M17))</f>
        <v/>
      </c>
      <c r="N18" s="4" t="s">
        <v>18</v>
      </c>
      <c r="O18" s="1" t="str">
        <f>IF(O15="","",SUM(O15:O17))</f>
        <v/>
      </c>
      <c r="P18" s="5"/>
      <c r="Q18" s="34" t="str">
        <f>IF(O15="","",SUM(Q15:Q17))</f>
        <v/>
      </c>
      <c r="R18" s="1" t="str">
        <f>IF(O15="","",SUM(R15:R17))</f>
        <v/>
      </c>
      <c r="S18" s="5"/>
      <c r="T18" s="33" t="str">
        <f>IF(O15="","",SUM(T15:T17))</f>
        <v/>
      </c>
      <c r="U18" s="17"/>
      <c r="V18" s="18"/>
    </row>
    <row r="19" spans="2:22" ht="27.75" customHeight="1" thickBot="1" x14ac:dyDescent="0.45">
      <c r="B19" s="47" t="s">
        <v>20</v>
      </c>
      <c r="C19" s="48"/>
      <c r="D19" s="48"/>
      <c r="E19" s="49"/>
      <c r="F19" s="41" t="str">
        <f>IF(E18="","",TRUNC((E18/H18),3))</f>
        <v/>
      </c>
      <c r="G19" s="42"/>
      <c r="H19" s="50"/>
      <c r="I19" s="51" t="s">
        <v>21</v>
      </c>
      <c r="J19" s="52"/>
      <c r="K19" s="19" t="str">
        <f>IF(C15="","",IF(K18&gt;M18,2,IF(K18=M18,1,0)))</f>
        <v/>
      </c>
      <c r="L19" s="19" t="s">
        <v>17</v>
      </c>
      <c r="M19" s="20" t="str">
        <f>IF(O15="","",IF(M18&gt;K18,2,IF(M18=K18,1,0)))</f>
        <v/>
      </c>
      <c r="N19" s="47" t="s">
        <v>20</v>
      </c>
      <c r="O19" s="48"/>
      <c r="P19" s="48"/>
      <c r="Q19" s="49"/>
      <c r="R19" s="41" t="str">
        <f>IF(Q18="","",TRUNC((Q18/T18),3))</f>
        <v/>
      </c>
      <c r="S19" s="42"/>
      <c r="T19" s="43"/>
      <c r="U19" s="21"/>
      <c r="V19" s="22"/>
    </row>
    <row r="20" spans="2:22" ht="27.75" customHeight="1" thickTop="1" x14ac:dyDescent="0.2"/>
    <row r="21" spans="2:22" x14ac:dyDescent="0.2">
      <c r="B21" s="26" t="s">
        <v>22</v>
      </c>
      <c r="C21" s="28" t="s">
        <v>24</v>
      </c>
      <c r="E21" s="28" t="s">
        <v>37</v>
      </c>
      <c r="H21" s="9" t="s">
        <v>25</v>
      </c>
      <c r="J21" s="9" t="s">
        <v>26</v>
      </c>
      <c r="R21" s="8"/>
      <c r="S21" s="8"/>
      <c r="T21" s="8"/>
      <c r="U21" s="8"/>
    </row>
    <row r="22" spans="2:22" x14ac:dyDescent="0.2">
      <c r="B22" s="26" t="s">
        <v>23</v>
      </c>
      <c r="C22" s="28" t="s">
        <v>28</v>
      </c>
      <c r="E22" s="28" t="s">
        <v>29</v>
      </c>
      <c r="H22" s="9" t="s">
        <v>30</v>
      </c>
      <c r="J22" s="9" t="s">
        <v>31</v>
      </c>
      <c r="R22" s="8"/>
      <c r="S22" s="8"/>
      <c r="T22" s="8"/>
      <c r="U22" s="8"/>
    </row>
    <row r="23" spans="2:22" x14ac:dyDescent="0.2">
      <c r="B23" s="26" t="s">
        <v>27</v>
      </c>
      <c r="C23" s="28" t="s">
        <v>32</v>
      </c>
      <c r="E23" s="28" t="s">
        <v>33</v>
      </c>
      <c r="H23" s="9" t="s">
        <v>34</v>
      </c>
      <c r="J23" s="9" t="s">
        <v>35</v>
      </c>
      <c r="R23" s="8"/>
      <c r="S23" s="8"/>
      <c r="T23" s="8"/>
      <c r="U23" s="8"/>
    </row>
  </sheetData>
  <sheetProtection sheet="1" objects="1" scenarios="1" selectLockedCells="1"/>
  <mergeCells count="16">
    <mergeCell ref="B2:V2"/>
    <mergeCell ref="N12:Q12"/>
    <mergeCell ref="R12:T12"/>
    <mergeCell ref="B12:E12"/>
    <mergeCell ref="F12:H12"/>
    <mergeCell ref="I11:J11"/>
    <mergeCell ref="I12:J12"/>
    <mergeCell ref="K7:M7"/>
    <mergeCell ref="K3:M3"/>
    <mergeCell ref="R19:T19"/>
    <mergeCell ref="K14:M14"/>
    <mergeCell ref="B19:E19"/>
    <mergeCell ref="F19:H19"/>
    <mergeCell ref="I19:J19"/>
    <mergeCell ref="I18:J18"/>
    <mergeCell ref="N19:Q19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Oberliga_Mehrkampf</vt:lpstr>
    </vt:vector>
  </TitlesOfParts>
  <Manager/>
  <Company>ATSV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Billard</dc:creator>
  <cp:keywords/>
  <dc:description/>
  <cp:lastModifiedBy>Marcel</cp:lastModifiedBy>
  <cp:revision/>
  <cp:lastPrinted>2025-10-05T20:05:40Z</cp:lastPrinted>
  <dcterms:created xsi:type="dcterms:W3CDTF">2004-03-21T15:06:01Z</dcterms:created>
  <dcterms:modified xsi:type="dcterms:W3CDTF">2026-09-02T18:41:54Z</dcterms:modified>
  <cp:category/>
  <cp:contentStatus/>
</cp:coreProperties>
</file>